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0935" activeTab="1"/>
  </bookViews>
  <sheets>
    <sheet name="I" sheetId="1" r:id="rId1"/>
    <sheet name="II" sheetId="2" r:id="rId2"/>
  </sheets>
  <definedNames>
    <definedName name="_xlnm.Print_Area" localSheetId="0">'I'!$A$1:$J$34</definedName>
    <definedName name="_xlnm.Print_Area" localSheetId="1">'II'!$B$3:$P$33</definedName>
  </definedNames>
  <calcPr fullCalcOnLoad="1"/>
</workbook>
</file>

<file path=xl/sharedStrings.xml><?xml version="1.0" encoding="utf-8"?>
<sst xmlns="http://schemas.openxmlformats.org/spreadsheetml/2006/main" count="83" uniqueCount="79">
  <si>
    <t>ИТОГО регулируемые сборы</t>
  </si>
  <si>
    <t xml:space="preserve"> 1.1</t>
  </si>
  <si>
    <t>в соответствии с перечнем услуг</t>
  </si>
  <si>
    <t>Регулируемые виды деятельности</t>
  </si>
  <si>
    <t>результат</t>
  </si>
  <si>
    <t>п/п</t>
  </si>
  <si>
    <t>Финансовый</t>
  </si>
  <si>
    <t>Расходы</t>
  </si>
  <si>
    <t>Доходы</t>
  </si>
  <si>
    <t xml:space="preserve">                  Виды сборов </t>
  </si>
  <si>
    <t>№№</t>
  </si>
  <si>
    <t>в тыс. руб.</t>
  </si>
  <si>
    <t xml:space="preserve">    Раскрытие информации о доходах и расходах по видам деятельности </t>
  </si>
  <si>
    <t xml:space="preserve">          ФОРМА № 2</t>
  </si>
  <si>
    <t xml:space="preserve">ры) на которые регулируются государством </t>
  </si>
  <si>
    <t xml:space="preserve">нию инфраструктуры ВВП цены (тарфы,сбо- </t>
  </si>
  <si>
    <t>тов естественных монополий по использова-</t>
  </si>
  <si>
    <t>сти в соответствии с Перечнем услуг субъек-</t>
  </si>
  <si>
    <t>ИТОГО по регулируемым видам деятельно-</t>
  </si>
  <si>
    <t>нок, защитных сооружений и причалов порта</t>
  </si>
  <si>
    <t>Предоставление судам рейдов, якорных стоя-</t>
  </si>
  <si>
    <t>Обеспечение лоцманской проводки судов</t>
  </si>
  <si>
    <t xml:space="preserve"> - навигационный сбор</t>
  </si>
  <si>
    <t xml:space="preserve">платежи </t>
  </si>
  <si>
    <t>деятельн.</t>
  </si>
  <si>
    <t>кред.организ.</t>
  </si>
  <si>
    <t>иные обязат.</t>
  </si>
  <si>
    <t>ВСЕГО</t>
  </si>
  <si>
    <t>расходы</t>
  </si>
  <si>
    <t>организаций</t>
  </si>
  <si>
    <t>фондов</t>
  </si>
  <si>
    <t>стием в совм.</t>
  </si>
  <si>
    <t>нужды</t>
  </si>
  <si>
    <t>услуг,оказ.</t>
  </si>
  <si>
    <t>труда</t>
  </si>
  <si>
    <t>расходов</t>
  </si>
  <si>
    <t xml:space="preserve">налоги и </t>
  </si>
  <si>
    <t>производст.</t>
  </si>
  <si>
    <t xml:space="preserve"> услуг сторон.</t>
  </si>
  <si>
    <t>основных</t>
  </si>
  <si>
    <t>связанн.с уча-</t>
  </si>
  <si>
    <t>затраты</t>
  </si>
  <si>
    <t xml:space="preserve">на социальн. </t>
  </si>
  <si>
    <t xml:space="preserve">с оплатой </t>
  </si>
  <si>
    <t>Оплата</t>
  </si>
  <si>
    <r>
      <t xml:space="preserve">      </t>
    </r>
    <r>
      <rPr>
        <b/>
        <sz val="12"/>
        <color indexed="8"/>
        <rFont val="Times New Roman"/>
        <family val="1"/>
      </rPr>
      <t xml:space="preserve">         ВИД  УСЛУГИ</t>
    </r>
  </si>
  <si>
    <t xml:space="preserve">                 расходы</t>
  </si>
  <si>
    <t>Прочие</t>
  </si>
  <si>
    <t xml:space="preserve">Оплата </t>
  </si>
  <si>
    <t>Амортизация</t>
  </si>
  <si>
    <t>Ремонт</t>
  </si>
  <si>
    <t>Расходы,</t>
  </si>
  <si>
    <t>Материальные</t>
  </si>
  <si>
    <t>Отчисления</t>
  </si>
  <si>
    <t>расходы, связ.</t>
  </si>
  <si>
    <t xml:space="preserve">       Общехозяйственные</t>
  </si>
  <si>
    <t>Операционн.</t>
  </si>
  <si>
    <t>Расшифровка расходов по финансово-хозяйственной деятельности за 2013 год</t>
  </si>
  <si>
    <t xml:space="preserve">рые регулируются государством: </t>
  </si>
  <si>
    <t>ВВП, цены(тарифы,сборы) на кото-</t>
  </si>
  <si>
    <t xml:space="preserve">ФБУ"Администрация Амурводпуть" </t>
  </si>
  <si>
    <t>Услуги по регулированию транспортного процесса</t>
  </si>
  <si>
    <t xml:space="preserve"> - Навигационный сбор с судов РФ</t>
  </si>
  <si>
    <t xml:space="preserve"> - Лоцманские сборы с судов КНР</t>
  </si>
  <si>
    <t xml:space="preserve"> - Корабельный сбор:</t>
  </si>
  <si>
    <t xml:space="preserve"> - Стояночный сбор:</t>
  </si>
  <si>
    <t>ФБУ "Администрация Амурводпуть" в сфере  услуг</t>
  </si>
  <si>
    <t xml:space="preserve">  за использование инфраструктуры ВВП за 2013 год</t>
  </si>
  <si>
    <t xml:space="preserve">по использованию инфраструктуры </t>
  </si>
  <si>
    <t xml:space="preserve"> - с судов РФ</t>
  </si>
  <si>
    <t xml:space="preserve">  - с судов КНР</t>
  </si>
  <si>
    <t>по ФБУ "Администрация Амурводпуть"</t>
  </si>
  <si>
    <t>условий плавания судов по ВВП</t>
  </si>
  <si>
    <t>Навигационно-гидрографическое обеспечение</t>
  </si>
  <si>
    <t>Обеспечение безопасности плавания и порядка</t>
  </si>
  <si>
    <t>в порту</t>
  </si>
  <si>
    <t xml:space="preserve"> - корабельный сбор</t>
  </si>
  <si>
    <t xml:space="preserve"> - якорный сбор</t>
  </si>
  <si>
    <t>тыс.рублей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</si>
</sst>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56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8" fillId="0" borderId="0" xfId="0" applyFont="1" applyBorder="1" applyAlignment="1">
      <alignment/>
    </xf>
    <xf numFmtId="164" fontId="49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164" fontId="48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48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5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9" fillId="0" borderId="0" xfId="0" applyFont="1" applyAlignment="1">
      <alignment/>
    </xf>
    <xf numFmtId="16" fontId="48" fillId="0" borderId="15" xfId="0" applyNumberFormat="1" applyFont="1" applyBorder="1" applyAlignment="1">
      <alignment horizontal="center"/>
    </xf>
    <xf numFmtId="0" fontId="51" fillId="0" borderId="0" xfId="0" applyFont="1" applyAlignment="1">
      <alignment/>
    </xf>
    <xf numFmtId="164" fontId="49" fillId="0" borderId="10" xfId="0" applyNumberFormat="1" applyFont="1" applyBorder="1" applyAlignment="1">
      <alignment/>
    </xf>
    <xf numFmtId="0" fontId="48" fillId="0" borderId="15" xfId="0" applyFont="1" applyBorder="1" applyAlignment="1">
      <alignment/>
    </xf>
    <xf numFmtId="0" fontId="3" fillId="0" borderId="0" xfId="0" applyFont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5" fontId="50" fillId="0" borderId="0" xfId="0" applyNumberFormat="1" applyFont="1" applyBorder="1" applyAlignment="1">
      <alignment/>
    </xf>
    <xf numFmtId="165" fontId="50" fillId="0" borderId="14" xfId="0" applyNumberFormat="1" applyFont="1" applyBorder="1" applyAlignment="1">
      <alignment/>
    </xf>
    <xf numFmtId="0" fontId="52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3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15" xfId="0" applyFont="1" applyBorder="1" applyAlignment="1">
      <alignment/>
    </xf>
    <xf numFmtId="0" fontId="50" fillId="0" borderId="15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4" fillId="0" borderId="18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4" fillId="0" borderId="16" xfId="0" applyFont="1" applyBorder="1" applyAlignment="1">
      <alignment/>
    </xf>
    <xf numFmtId="0" fontId="54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16" xfId="0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8" fillId="0" borderId="20" xfId="0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20" xfId="0" applyFont="1" applyBorder="1" applyAlignment="1">
      <alignment horizontal="left"/>
    </xf>
    <xf numFmtId="0" fontId="4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20" xfId="0" applyFont="1" applyBorder="1" applyAlignment="1">
      <alignment horizontal="left" wrapText="1"/>
    </xf>
    <xf numFmtId="164" fontId="2" fillId="0" borderId="10" xfId="0" applyNumberFormat="1" applyFont="1" applyBorder="1" applyAlignment="1">
      <alignment/>
    </xf>
    <xf numFmtId="166" fontId="50" fillId="0" borderId="15" xfId="58" applyNumberFormat="1" applyFont="1" applyBorder="1" applyAlignment="1">
      <alignment/>
    </xf>
    <xf numFmtId="166" fontId="5" fillId="0" borderId="15" xfId="58" applyNumberFormat="1" applyFont="1" applyBorder="1" applyAlignment="1">
      <alignment horizontal="center"/>
    </xf>
    <xf numFmtId="166" fontId="55" fillId="0" borderId="15" xfId="58" applyNumberFormat="1" applyFont="1" applyBorder="1" applyAlignment="1">
      <alignment horizontal="center"/>
    </xf>
    <xf numFmtId="166" fontId="55" fillId="0" borderId="14" xfId="58" applyNumberFormat="1" applyFont="1" applyBorder="1" applyAlignment="1">
      <alignment horizontal="center"/>
    </xf>
    <xf numFmtId="166" fontId="5" fillId="0" borderId="14" xfId="58" applyNumberFormat="1" applyFont="1" applyBorder="1" applyAlignment="1">
      <alignment horizontal="center"/>
    </xf>
    <xf numFmtId="164" fontId="2" fillId="0" borderId="1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view="pageBreakPreview" zoomScale="60" zoomScalePageLayoutView="0" workbookViewId="0" topLeftCell="A1">
      <selection activeCell="A4" sqref="A4"/>
    </sheetView>
  </sheetViews>
  <sheetFormatPr defaultColWidth="9.140625" defaultRowHeight="12.75"/>
  <cols>
    <col min="1" max="1" width="15.140625" style="0" customWidth="1"/>
    <col min="2" max="2" width="0" style="0" hidden="1" customWidth="1"/>
    <col min="3" max="3" width="8.00390625" style="0" customWidth="1"/>
    <col min="6" max="6" width="31.421875" style="0" customWidth="1"/>
    <col min="7" max="7" width="13.8515625" style="0" customWidth="1"/>
    <col min="8" max="8" width="15.28125" style="0" customWidth="1"/>
    <col min="9" max="9" width="16.140625" style="0" customWidth="1"/>
  </cols>
  <sheetData>
    <row r="3" spans="2:11" ht="15.75">
      <c r="B3" s="8"/>
      <c r="C3" s="8"/>
      <c r="D3" s="8"/>
      <c r="E3" s="8"/>
      <c r="F3" s="39" t="s">
        <v>13</v>
      </c>
      <c r="G3" s="8"/>
      <c r="H3" s="8"/>
      <c r="I3" s="8"/>
      <c r="J3" s="8"/>
      <c r="K3" s="8"/>
    </row>
    <row r="4" spans="2:11" ht="18.75">
      <c r="B4" s="8"/>
      <c r="C4" s="81" t="s">
        <v>12</v>
      </c>
      <c r="D4" s="81"/>
      <c r="E4" s="81"/>
      <c r="F4" s="81"/>
      <c r="G4" s="81"/>
      <c r="H4" s="81"/>
      <c r="I4" s="81"/>
      <c r="J4" s="19"/>
      <c r="K4" s="8"/>
    </row>
    <row r="5" spans="2:11" ht="18.75">
      <c r="B5" s="8"/>
      <c r="C5" s="82" t="s">
        <v>66</v>
      </c>
      <c r="D5" s="82"/>
      <c r="E5" s="82"/>
      <c r="F5" s="82"/>
      <c r="G5" s="82"/>
      <c r="H5" s="82"/>
      <c r="I5" s="82"/>
      <c r="J5" s="19"/>
      <c r="K5" s="8"/>
    </row>
    <row r="6" spans="2:11" ht="18.75">
      <c r="B6" s="8"/>
      <c r="C6" s="82" t="s">
        <v>67</v>
      </c>
      <c r="D6" s="82"/>
      <c r="E6" s="82"/>
      <c r="F6" s="82"/>
      <c r="G6" s="82"/>
      <c r="H6" s="82"/>
      <c r="I6" s="82"/>
      <c r="J6" s="19"/>
      <c r="K6" s="8"/>
    </row>
    <row r="7" spans="2:11" ht="18.75">
      <c r="B7" s="8"/>
      <c r="C7" s="16"/>
      <c r="D7" s="15"/>
      <c r="E7" s="15"/>
      <c r="F7" s="15"/>
      <c r="G7" s="15"/>
      <c r="H7" s="15"/>
      <c r="I7" s="15" t="s">
        <v>11</v>
      </c>
      <c r="J7" s="19"/>
      <c r="K7" s="8"/>
    </row>
    <row r="8" spans="2:11" ht="18.75">
      <c r="B8" s="8"/>
      <c r="C8" s="38"/>
      <c r="D8" s="34"/>
      <c r="E8" s="34"/>
      <c r="F8" s="34"/>
      <c r="G8" s="37"/>
      <c r="H8" s="34"/>
      <c r="I8" s="37"/>
      <c r="J8" s="11"/>
      <c r="K8" s="8"/>
    </row>
    <row r="9" spans="2:11" ht="18.75">
      <c r="B9" s="8"/>
      <c r="C9" s="36" t="s">
        <v>10</v>
      </c>
      <c r="D9" s="35" t="s">
        <v>9</v>
      </c>
      <c r="E9" s="34"/>
      <c r="F9" s="34"/>
      <c r="G9" s="20" t="s">
        <v>8</v>
      </c>
      <c r="H9" s="33" t="s">
        <v>7</v>
      </c>
      <c r="I9" s="20" t="s">
        <v>6</v>
      </c>
      <c r="J9" s="11"/>
      <c r="K9" s="8"/>
    </row>
    <row r="10" spans="2:11" ht="18.75">
      <c r="B10" s="8"/>
      <c r="C10" s="32" t="s">
        <v>5</v>
      </c>
      <c r="D10" s="31"/>
      <c r="E10" s="31"/>
      <c r="F10" s="31"/>
      <c r="G10" s="17"/>
      <c r="H10" s="30"/>
      <c r="I10" s="17" t="s">
        <v>4</v>
      </c>
      <c r="J10" s="11"/>
      <c r="K10" s="8"/>
    </row>
    <row r="11" spans="2:11" ht="18.75">
      <c r="B11" s="8"/>
      <c r="C11" s="17">
        <v>1</v>
      </c>
      <c r="D11" s="31"/>
      <c r="E11" s="31">
        <v>2</v>
      </c>
      <c r="F11" s="31"/>
      <c r="G11" s="17">
        <v>3</v>
      </c>
      <c r="H11" s="17">
        <v>4</v>
      </c>
      <c r="I11" s="30">
        <v>5</v>
      </c>
      <c r="J11" s="11"/>
      <c r="K11" s="8"/>
    </row>
    <row r="12" spans="2:11" ht="18.75">
      <c r="B12" s="8"/>
      <c r="C12" s="20"/>
      <c r="D12" s="28"/>
      <c r="E12" s="19"/>
      <c r="F12" s="19"/>
      <c r="G12" s="29"/>
      <c r="H12" s="19"/>
      <c r="I12" s="11"/>
      <c r="J12" s="11"/>
      <c r="K12" s="8"/>
    </row>
    <row r="13" spans="2:11" ht="18.75">
      <c r="B13" s="8"/>
      <c r="C13" s="20">
        <v>1</v>
      </c>
      <c r="D13" s="28" t="s">
        <v>3</v>
      </c>
      <c r="E13" s="19"/>
      <c r="F13" s="19"/>
      <c r="G13" s="27"/>
      <c r="H13" s="19"/>
      <c r="I13" s="11"/>
      <c r="J13" s="11"/>
      <c r="K13" s="8"/>
    </row>
    <row r="14" spans="2:11" ht="18.75">
      <c r="B14" s="8"/>
      <c r="C14" s="20"/>
      <c r="D14" s="28" t="s">
        <v>2</v>
      </c>
      <c r="E14" s="19"/>
      <c r="F14" s="19"/>
      <c r="G14" s="27"/>
      <c r="H14" s="19"/>
      <c r="I14" s="11"/>
      <c r="J14" s="11"/>
      <c r="K14" s="8"/>
    </row>
    <row r="15" spans="2:11" ht="18.75">
      <c r="B15" s="8"/>
      <c r="C15" s="20"/>
      <c r="D15" s="28" t="s">
        <v>60</v>
      </c>
      <c r="E15" s="19"/>
      <c r="F15" s="19"/>
      <c r="G15" s="27"/>
      <c r="H15" s="19"/>
      <c r="I15" s="11"/>
      <c r="J15" s="11"/>
      <c r="K15" s="8"/>
    </row>
    <row r="16" spans="2:11" ht="18.75">
      <c r="B16" s="8"/>
      <c r="C16" s="20"/>
      <c r="D16" s="28" t="s">
        <v>68</v>
      </c>
      <c r="E16" s="19"/>
      <c r="F16" s="19"/>
      <c r="G16" s="27"/>
      <c r="H16" s="19"/>
      <c r="I16" s="11"/>
      <c r="J16" s="11"/>
      <c r="K16" s="8"/>
    </row>
    <row r="17" spans="2:11" ht="18.75">
      <c r="B17" s="8"/>
      <c r="C17" s="20"/>
      <c r="D17" s="28" t="s">
        <v>59</v>
      </c>
      <c r="E17" s="19"/>
      <c r="F17" s="19"/>
      <c r="G17" s="27"/>
      <c r="H17" s="19"/>
      <c r="I17" s="11"/>
      <c r="J17" s="11"/>
      <c r="K17" s="8"/>
    </row>
    <row r="18" spans="2:11" ht="18.75">
      <c r="B18" s="8"/>
      <c r="C18" s="20"/>
      <c r="D18" s="28" t="s">
        <v>58</v>
      </c>
      <c r="E18" s="19"/>
      <c r="F18" s="19"/>
      <c r="G18" s="27"/>
      <c r="H18" s="19"/>
      <c r="I18" s="11"/>
      <c r="J18" s="11"/>
      <c r="K18" s="8"/>
    </row>
    <row r="19" spans="2:11" ht="18.75">
      <c r="B19" s="8"/>
      <c r="C19" s="20"/>
      <c r="D19" s="28"/>
      <c r="E19" s="19"/>
      <c r="F19" s="19"/>
      <c r="G19" s="27"/>
      <c r="H19" s="19"/>
      <c r="I19" s="11"/>
      <c r="J19" s="11"/>
      <c r="K19" s="8"/>
    </row>
    <row r="20" spans="2:11" ht="34.5" customHeight="1">
      <c r="B20" s="8"/>
      <c r="C20" s="24" t="s">
        <v>1</v>
      </c>
      <c r="D20" s="83" t="s">
        <v>61</v>
      </c>
      <c r="E20" s="84"/>
      <c r="F20" s="85"/>
      <c r="G20" s="18"/>
      <c r="H20" s="21"/>
      <c r="I20" s="26"/>
      <c r="J20" s="11"/>
      <c r="K20" s="8"/>
    </row>
    <row r="21" spans="2:15" ht="18.75">
      <c r="B21" s="8"/>
      <c r="C21" s="20"/>
      <c r="D21" s="22" t="s">
        <v>62</v>
      </c>
      <c r="E21" s="19"/>
      <c r="F21" s="19"/>
      <c r="G21" s="18">
        <v>714.6</v>
      </c>
      <c r="H21" s="21">
        <v>776.5</v>
      </c>
      <c r="I21" s="86">
        <f>G21-H21</f>
        <v>-61.89999999999998</v>
      </c>
      <c r="J21" s="11"/>
      <c r="K21" s="8"/>
      <c r="O21" s="25"/>
    </row>
    <row r="22" spans="2:11" ht="18.75">
      <c r="B22" s="8"/>
      <c r="C22" s="20"/>
      <c r="D22" s="22" t="s">
        <v>63</v>
      </c>
      <c r="E22" s="19"/>
      <c r="F22" s="19"/>
      <c r="G22" s="18">
        <v>1085.4</v>
      </c>
      <c r="H22" s="18">
        <v>1179.5</v>
      </c>
      <c r="I22" s="86">
        <f>G22-H22</f>
        <v>-94.09999999999991</v>
      </c>
      <c r="J22" s="11"/>
      <c r="K22" s="8"/>
    </row>
    <row r="23" spans="2:11" ht="18.75">
      <c r="B23" s="8"/>
      <c r="C23" s="20"/>
      <c r="D23" s="68" t="s">
        <v>64</v>
      </c>
      <c r="E23" s="19"/>
      <c r="F23" s="19"/>
      <c r="G23" s="18"/>
      <c r="H23" s="3"/>
      <c r="I23" s="86"/>
      <c r="J23" s="11"/>
      <c r="K23" s="8"/>
    </row>
    <row r="24" spans="2:11" ht="18.75">
      <c r="B24" s="8"/>
      <c r="C24" s="20"/>
      <c r="D24" s="72" t="s">
        <v>69</v>
      </c>
      <c r="E24" s="73"/>
      <c r="F24" s="74"/>
      <c r="G24" s="18">
        <v>2240.4</v>
      </c>
      <c r="H24" s="21">
        <v>2442</v>
      </c>
      <c r="I24" s="86">
        <f>G24-H24</f>
        <v>-201.5999999999999</v>
      </c>
      <c r="J24" s="11"/>
      <c r="K24" s="8"/>
    </row>
    <row r="25" spans="2:11" ht="18.75">
      <c r="B25" s="8"/>
      <c r="C25" s="20"/>
      <c r="D25" s="72" t="s">
        <v>70</v>
      </c>
      <c r="E25" s="73"/>
      <c r="F25" s="74"/>
      <c r="G25" s="18">
        <v>5545.3</v>
      </c>
      <c r="H25" s="21">
        <v>6045.4</v>
      </c>
      <c r="I25" s="86">
        <f>G25-H25</f>
        <v>-500.09999999999945</v>
      </c>
      <c r="J25" s="11"/>
      <c r="K25" s="8"/>
    </row>
    <row r="26" spans="2:11" ht="18.75">
      <c r="B26" s="8"/>
      <c r="C26" s="20"/>
      <c r="D26" s="78" t="s">
        <v>65</v>
      </c>
      <c r="E26" s="79"/>
      <c r="F26" s="80"/>
      <c r="G26" s="18"/>
      <c r="H26" s="21"/>
      <c r="I26" s="86"/>
      <c r="J26" s="11"/>
      <c r="K26" s="8"/>
    </row>
    <row r="27" spans="2:11" ht="18.75">
      <c r="B27" s="8"/>
      <c r="C27" s="20"/>
      <c r="D27" s="72" t="s">
        <v>69</v>
      </c>
      <c r="E27" s="73"/>
      <c r="F27" s="74"/>
      <c r="G27" s="18">
        <v>5.8</v>
      </c>
      <c r="H27" s="21">
        <v>36.8</v>
      </c>
      <c r="I27" s="86">
        <f>G27-H27</f>
        <v>-30.999999999999996</v>
      </c>
      <c r="J27" s="11"/>
      <c r="K27" s="8"/>
    </row>
    <row r="28" spans="2:11" ht="18.75">
      <c r="B28" s="8"/>
      <c r="C28" s="20"/>
      <c r="D28" s="72" t="s">
        <v>70</v>
      </c>
      <c r="E28" s="73"/>
      <c r="F28" s="74"/>
      <c r="G28" s="18">
        <v>662.5</v>
      </c>
      <c r="H28" s="21">
        <v>662.5</v>
      </c>
      <c r="I28" s="86">
        <f>G28-H28</f>
        <v>0</v>
      </c>
      <c r="J28" s="11"/>
      <c r="K28" s="8"/>
    </row>
    <row r="29" spans="2:11" ht="18.75">
      <c r="B29" s="8"/>
      <c r="C29" s="20"/>
      <c r="D29" s="75"/>
      <c r="E29" s="76"/>
      <c r="F29" s="77"/>
      <c r="G29" s="67"/>
      <c r="H29" s="69"/>
      <c r="I29" s="70"/>
      <c r="J29" s="11"/>
      <c r="K29" s="8"/>
    </row>
    <row r="30" spans="2:11" ht="18.75">
      <c r="B30" s="8"/>
      <c r="C30" s="14"/>
      <c r="D30" s="13" t="s">
        <v>0</v>
      </c>
      <c r="E30" s="12"/>
      <c r="F30" s="12"/>
      <c r="G30" s="92">
        <f>G21+G22+G24+G25+G27+G28</f>
        <v>10254</v>
      </c>
      <c r="H30" s="92">
        <f>H21+H22+H24+H25+H27+H28</f>
        <v>11142.699999999999</v>
      </c>
      <c r="I30" s="92">
        <f>I21+I22+I24+I25+I27+I28</f>
        <v>-888.6999999999992</v>
      </c>
      <c r="J30" s="11"/>
      <c r="K30" s="8"/>
    </row>
    <row r="31" spans="2:11" ht="18.75">
      <c r="B31" s="8"/>
      <c r="C31" s="5"/>
      <c r="D31" s="10"/>
      <c r="E31" s="1"/>
      <c r="F31" s="1"/>
      <c r="G31" s="9"/>
      <c r="H31" s="9"/>
      <c r="I31" s="1"/>
      <c r="J31" s="1"/>
      <c r="K31" s="8"/>
    </row>
    <row r="32" spans="2:11" ht="18.75">
      <c r="B32" s="8"/>
      <c r="C32" s="5"/>
      <c r="D32" s="1"/>
      <c r="E32" s="1"/>
      <c r="F32" s="1"/>
      <c r="G32" s="9"/>
      <c r="H32" s="9"/>
      <c r="I32" s="1"/>
      <c r="J32" s="1"/>
      <c r="K32" s="8"/>
    </row>
    <row r="33" spans="1:11" ht="18.75">
      <c r="A33" s="7"/>
      <c r="B33" s="6"/>
      <c r="C33" s="5"/>
      <c r="D33" s="4"/>
      <c r="E33" s="1"/>
      <c r="F33" s="1"/>
      <c r="G33" s="3"/>
      <c r="H33" s="3"/>
      <c r="I33" s="2"/>
      <c r="J33" s="1"/>
      <c r="K33" s="8"/>
    </row>
    <row r="34" spans="1:11" ht="18.75">
      <c r="A34" s="7"/>
      <c r="B34" s="6"/>
      <c r="C34" s="71"/>
      <c r="D34" s="1"/>
      <c r="E34" s="1"/>
      <c r="F34" s="1"/>
      <c r="G34" s="9"/>
      <c r="H34" s="9"/>
      <c r="I34" s="1"/>
      <c r="J34" s="1"/>
      <c r="K34" s="8"/>
    </row>
    <row r="35" spans="1:10" ht="18.75">
      <c r="A35" s="7"/>
      <c r="B35" s="6"/>
      <c r="C35" s="5"/>
      <c r="D35" s="4"/>
      <c r="E35" s="1"/>
      <c r="F35" s="1"/>
      <c r="G35" s="3"/>
      <c r="H35" s="3"/>
      <c r="I35" s="2"/>
      <c r="J35" s="1"/>
    </row>
  </sheetData>
  <sheetProtection/>
  <mergeCells count="10">
    <mergeCell ref="D28:F28"/>
    <mergeCell ref="D29:F29"/>
    <mergeCell ref="D25:F25"/>
    <mergeCell ref="D26:F26"/>
    <mergeCell ref="C4:I4"/>
    <mergeCell ref="C5:I5"/>
    <mergeCell ref="C6:I6"/>
    <mergeCell ref="D20:F20"/>
    <mergeCell ref="D24:F24"/>
    <mergeCell ref="D27:F27"/>
  </mergeCells>
  <printOptions/>
  <pageMargins left="0.35" right="0.7" top="0.82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2"/>
  <sheetViews>
    <sheetView tabSelected="1" view="pageBreakPreview" zoomScale="60" zoomScalePageLayoutView="0" workbookViewId="0" topLeftCell="A1">
      <selection activeCell="L24" sqref="L24"/>
    </sheetView>
  </sheetViews>
  <sheetFormatPr defaultColWidth="9.140625" defaultRowHeight="12.75"/>
  <cols>
    <col min="1" max="1" width="0.71875" style="0" customWidth="1"/>
    <col min="2" max="2" width="6.140625" style="0" customWidth="1"/>
    <col min="3" max="3" width="48.00390625" style="0" customWidth="1"/>
    <col min="4" max="4" width="13.57421875" style="0" customWidth="1"/>
    <col min="5" max="5" width="12.28125" style="0" customWidth="1"/>
    <col min="6" max="6" width="13.7109375" style="0" customWidth="1"/>
    <col min="7" max="7" width="15.00390625" style="0" customWidth="1"/>
    <col min="8" max="8" width="14.28125" style="0" customWidth="1"/>
    <col min="9" max="9" width="15.28125" style="0" customWidth="1"/>
    <col min="10" max="10" width="14.8515625" style="0" customWidth="1"/>
    <col min="11" max="11" width="14.140625" style="0" customWidth="1"/>
    <col min="12" max="12" width="12.57421875" style="0" customWidth="1"/>
    <col min="13" max="13" width="13.421875" style="0" customWidth="1"/>
    <col min="14" max="14" width="13.140625" style="0" customWidth="1"/>
    <col min="15" max="15" width="14.57421875" style="0" customWidth="1"/>
  </cols>
  <sheetData>
    <row r="2" spans="1:20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8.75">
      <c r="A3" s="41"/>
      <c r="B3" s="41"/>
      <c r="C3" s="23" t="s">
        <v>57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2.75">
      <c r="A4" s="4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41" t="s">
        <v>78</v>
      </c>
      <c r="P4" s="41"/>
      <c r="Q4" s="41"/>
      <c r="R4" s="41"/>
      <c r="S4" s="41"/>
      <c r="T4" s="41"/>
    </row>
    <row r="5" spans="1:20" ht="15.75">
      <c r="A5" s="41"/>
      <c r="B5" s="62"/>
      <c r="C5" s="41"/>
      <c r="D5" s="66"/>
      <c r="E5" s="66" t="s">
        <v>56</v>
      </c>
      <c r="F5" s="62"/>
      <c r="G5" s="62"/>
      <c r="H5" s="62"/>
      <c r="I5" s="62"/>
      <c r="J5" s="62"/>
      <c r="K5" s="62"/>
      <c r="L5" s="65"/>
      <c r="M5" s="64" t="s">
        <v>55</v>
      </c>
      <c r="N5" s="63"/>
      <c r="O5" s="62"/>
      <c r="P5" s="41"/>
      <c r="Q5" s="41"/>
      <c r="R5" s="41"/>
      <c r="S5" s="41"/>
      <c r="T5" s="41"/>
    </row>
    <row r="6" spans="1:20" ht="18.75">
      <c r="A6" s="41"/>
      <c r="B6" s="54"/>
      <c r="C6" s="41"/>
      <c r="D6" s="56"/>
      <c r="E6" s="56" t="s">
        <v>54</v>
      </c>
      <c r="F6" s="55" t="s">
        <v>53</v>
      </c>
      <c r="G6" s="55" t="s">
        <v>52</v>
      </c>
      <c r="H6" s="55" t="s">
        <v>51</v>
      </c>
      <c r="I6" s="55" t="s">
        <v>50</v>
      </c>
      <c r="J6" s="55" t="s">
        <v>49</v>
      </c>
      <c r="K6" s="55" t="s">
        <v>48</v>
      </c>
      <c r="L6" s="61" t="s">
        <v>47</v>
      </c>
      <c r="M6" s="60" t="s">
        <v>46</v>
      </c>
      <c r="N6" s="59"/>
      <c r="O6" s="58" t="s">
        <v>27</v>
      </c>
      <c r="P6" s="41"/>
      <c r="Q6" s="41"/>
      <c r="R6" s="41"/>
      <c r="S6" s="41"/>
      <c r="T6" s="41"/>
    </row>
    <row r="7" spans="1:20" ht="18.75">
      <c r="A7" s="41"/>
      <c r="B7" s="54"/>
      <c r="C7" s="8" t="s">
        <v>45</v>
      </c>
      <c r="D7" s="20" t="s">
        <v>44</v>
      </c>
      <c r="E7" s="56" t="s">
        <v>43</v>
      </c>
      <c r="F7" s="55" t="s">
        <v>42</v>
      </c>
      <c r="G7" s="55" t="s">
        <v>41</v>
      </c>
      <c r="H7" s="55" t="s">
        <v>40</v>
      </c>
      <c r="I7" s="55" t="s">
        <v>39</v>
      </c>
      <c r="J7" s="55"/>
      <c r="K7" s="55" t="s">
        <v>38</v>
      </c>
      <c r="L7" s="55" t="s">
        <v>37</v>
      </c>
      <c r="M7" s="56"/>
      <c r="N7" s="55" t="s">
        <v>36</v>
      </c>
      <c r="O7" s="58" t="s">
        <v>35</v>
      </c>
      <c r="P7" s="41"/>
      <c r="Q7" s="41"/>
      <c r="R7" s="41"/>
      <c r="S7" s="41"/>
      <c r="T7" s="41"/>
    </row>
    <row r="8" spans="1:20" ht="18.75">
      <c r="A8" s="41"/>
      <c r="B8" s="54"/>
      <c r="C8" s="41"/>
      <c r="D8" s="20" t="s">
        <v>34</v>
      </c>
      <c r="E8" s="56" t="s">
        <v>33</v>
      </c>
      <c r="F8" s="55" t="s">
        <v>32</v>
      </c>
      <c r="G8" s="57" t="s">
        <v>27</v>
      </c>
      <c r="H8" s="55" t="s">
        <v>31</v>
      </c>
      <c r="I8" s="55" t="s">
        <v>30</v>
      </c>
      <c r="J8" s="55"/>
      <c r="K8" s="55" t="s">
        <v>29</v>
      </c>
      <c r="L8" s="55" t="s">
        <v>28</v>
      </c>
      <c r="M8" s="56" t="s">
        <v>27</v>
      </c>
      <c r="N8" s="55" t="s">
        <v>26</v>
      </c>
      <c r="O8" s="54"/>
      <c r="P8" s="41"/>
      <c r="Q8" s="41"/>
      <c r="R8" s="41"/>
      <c r="S8" s="41"/>
      <c r="T8" s="41"/>
    </row>
    <row r="9" spans="1:20" ht="15.75">
      <c r="A9" s="41"/>
      <c r="B9" s="50"/>
      <c r="C9" s="53"/>
      <c r="D9" s="52"/>
      <c r="E9" s="52" t="s">
        <v>25</v>
      </c>
      <c r="F9" s="50"/>
      <c r="G9" s="51"/>
      <c r="H9" s="51" t="s">
        <v>24</v>
      </c>
      <c r="I9" s="50"/>
      <c r="J9" s="50"/>
      <c r="K9" s="50"/>
      <c r="L9" s="50"/>
      <c r="M9" s="52"/>
      <c r="N9" s="51" t="s">
        <v>23</v>
      </c>
      <c r="O9" s="50"/>
      <c r="P9" s="41"/>
      <c r="Q9" s="41"/>
      <c r="R9" s="41"/>
      <c r="S9" s="41"/>
      <c r="T9" s="41"/>
    </row>
    <row r="10" spans="1:20" ht="12.75">
      <c r="A10" s="41"/>
      <c r="B10" s="48">
        <v>1</v>
      </c>
      <c r="C10" s="49">
        <v>2</v>
      </c>
      <c r="D10" s="48">
        <v>3</v>
      </c>
      <c r="E10" s="48">
        <v>4</v>
      </c>
      <c r="F10" s="48">
        <v>5</v>
      </c>
      <c r="G10" s="48">
        <v>6</v>
      </c>
      <c r="H10" s="48">
        <v>7</v>
      </c>
      <c r="I10" s="48">
        <v>8</v>
      </c>
      <c r="J10" s="48">
        <v>9</v>
      </c>
      <c r="K10" s="48">
        <v>10</v>
      </c>
      <c r="L10" s="48">
        <v>11</v>
      </c>
      <c r="M10" s="48">
        <v>12</v>
      </c>
      <c r="N10" s="48">
        <v>13</v>
      </c>
      <c r="O10" s="48">
        <v>14</v>
      </c>
      <c r="P10" s="41"/>
      <c r="Q10" s="41"/>
      <c r="R10" s="41"/>
      <c r="S10" s="41"/>
      <c r="T10" s="41"/>
    </row>
    <row r="11" spans="1:20" ht="15.75">
      <c r="A11" s="41"/>
      <c r="B11" s="46"/>
      <c r="C11" s="8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1"/>
      <c r="Q11" s="41"/>
      <c r="R11" s="41"/>
      <c r="S11" s="41"/>
      <c r="T11" s="41"/>
    </row>
    <row r="12" spans="1:20" ht="15.75">
      <c r="A12" s="41"/>
      <c r="B12" s="46">
        <v>1</v>
      </c>
      <c r="C12" s="8" t="s">
        <v>73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41"/>
      <c r="Q12" s="41"/>
      <c r="R12" s="41"/>
      <c r="S12" s="41"/>
      <c r="T12" s="41"/>
    </row>
    <row r="13" spans="1:20" ht="15.75">
      <c r="A13" s="41"/>
      <c r="B13" s="46"/>
      <c r="C13" s="8" t="s">
        <v>72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41"/>
      <c r="Q13" s="41"/>
      <c r="R13" s="41"/>
      <c r="S13" s="41"/>
      <c r="T13" s="41"/>
    </row>
    <row r="14" spans="1:20" ht="15.75">
      <c r="A14" s="41"/>
      <c r="B14" s="46"/>
      <c r="C14" s="39" t="s">
        <v>22</v>
      </c>
      <c r="D14" s="88">
        <v>71.5</v>
      </c>
      <c r="E14" s="88"/>
      <c r="F14" s="88"/>
      <c r="G14" s="88">
        <v>2</v>
      </c>
      <c r="H14" s="89"/>
      <c r="I14" s="89"/>
      <c r="J14" s="88"/>
      <c r="K14" s="88">
        <f>703-92.5-20.8</f>
        <v>589.7</v>
      </c>
      <c r="L14" s="88"/>
      <c r="M14" s="88">
        <f>92.5+20.81</f>
        <v>113.31</v>
      </c>
      <c r="N14" s="88"/>
      <c r="O14" s="88">
        <f>SUM(D14:N14)</f>
        <v>776.51</v>
      </c>
      <c r="P14" s="41"/>
      <c r="Q14" s="41"/>
      <c r="R14" s="41"/>
      <c r="S14" s="41"/>
      <c r="T14" s="41"/>
    </row>
    <row r="15" spans="1:20" ht="15.75">
      <c r="A15" s="41"/>
      <c r="B15" s="46"/>
      <c r="C15" s="8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8"/>
      <c r="O15" s="88"/>
      <c r="P15" s="41"/>
      <c r="Q15" s="41"/>
      <c r="R15" s="41"/>
      <c r="S15" s="41"/>
      <c r="T15" s="41"/>
    </row>
    <row r="16" spans="1:20" ht="15.75">
      <c r="A16" s="41"/>
      <c r="B16" s="46">
        <v>2</v>
      </c>
      <c r="C16" s="8" t="s">
        <v>74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8"/>
      <c r="O16" s="88"/>
      <c r="P16" s="41"/>
      <c r="Q16" s="41"/>
      <c r="R16" s="41"/>
      <c r="S16" s="41"/>
      <c r="T16" s="41"/>
    </row>
    <row r="17" spans="1:20" ht="15.75">
      <c r="A17" s="41"/>
      <c r="B17" s="46"/>
      <c r="C17" s="8" t="s">
        <v>75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8"/>
      <c r="O17" s="88"/>
      <c r="P17" s="41"/>
      <c r="Q17" s="41"/>
      <c r="R17" s="41"/>
      <c r="S17" s="41"/>
      <c r="T17" s="41"/>
    </row>
    <row r="18" spans="1:20" ht="15.75">
      <c r="A18" s="41"/>
      <c r="B18" s="46"/>
      <c r="C18" s="39" t="s">
        <v>76</v>
      </c>
      <c r="D18" s="88">
        <v>1633.4</v>
      </c>
      <c r="E18" s="89"/>
      <c r="F18" s="88"/>
      <c r="G18" s="88">
        <v>1303.35</v>
      </c>
      <c r="H18" s="89"/>
      <c r="I18" s="89"/>
      <c r="J18" s="88"/>
      <c r="K18" s="88">
        <v>580.5</v>
      </c>
      <c r="L18" s="88">
        <v>4960.68</v>
      </c>
      <c r="M18" s="88">
        <v>9.46</v>
      </c>
      <c r="N18" s="88"/>
      <c r="O18" s="88">
        <f>SUM(D18:N18)</f>
        <v>8487.39</v>
      </c>
      <c r="P18" s="41"/>
      <c r="Q18" s="41"/>
      <c r="R18" s="41"/>
      <c r="S18" s="41"/>
      <c r="T18" s="41"/>
    </row>
    <row r="19" spans="1:20" ht="15.75">
      <c r="A19" s="41"/>
      <c r="B19" s="46"/>
      <c r="C19" s="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8"/>
      <c r="O19" s="88"/>
      <c r="P19" s="41"/>
      <c r="Q19" s="41"/>
      <c r="R19" s="41"/>
      <c r="S19" s="41"/>
      <c r="T19" s="41"/>
    </row>
    <row r="20" spans="1:20" ht="15.75">
      <c r="A20" s="41"/>
      <c r="B20" s="46">
        <v>3</v>
      </c>
      <c r="C20" s="39" t="s">
        <v>21</v>
      </c>
      <c r="D20" s="88">
        <v>1039.29</v>
      </c>
      <c r="E20" s="88"/>
      <c r="F20" s="88"/>
      <c r="G20" s="88">
        <v>34.15</v>
      </c>
      <c r="H20" s="88"/>
      <c r="I20" s="88"/>
      <c r="J20" s="88"/>
      <c r="K20" s="88">
        <v>106.04</v>
      </c>
      <c r="L20" s="88"/>
      <c r="M20" s="88"/>
      <c r="N20" s="88"/>
      <c r="O20" s="88">
        <f>SUM(D20:N20)</f>
        <v>1179.48</v>
      </c>
      <c r="P20" s="41"/>
      <c r="Q20" s="41"/>
      <c r="R20" s="41"/>
      <c r="S20" s="41"/>
      <c r="T20" s="41"/>
    </row>
    <row r="21" spans="1:20" ht="15.75">
      <c r="A21" s="41"/>
      <c r="B21" s="46"/>
      <c r="C21" s="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8"/>
      <c r="O21" s="88"/>
      <c r="P21" s="41"/>
      <c r="Q21" s="41"/>
      <c r="R21" s="41"/>
      <c r="S21" s="41"/>
      <c r="T21" s="41"/>
    </row>
    <row r="22" spans="1:20" ht="15.75">
      <c r="A22" s="41"/>
      <c r="B22" s="46">
        <v>4</v>
      </c>
      <c r="C22" s="8" t="s">
        <v>20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8"/>
      <c r="O22" s="88"/>
      <c r="P22" s="41"/>
      <c r="Q22" s="41"/>
      <c r="R22" s="41"/>
      <c r="S22" s="41"/>
      <c r="T22" s="41"/>
    </row>
    <row r="23" spans="1:20" ht="15.75">
      <c r="A23" s="41"/>
      <c r="B23" s="46"/>
      <c r="C23" s="8" t="s">
        <v>19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8"/>
      <c r="O23" s="88"/>
      <c r="P23" s="41"/>
      <c r="Q23" s="41"/>
      <c r="R23" s="41"/>
      <c r="S23" s="41"/>
      <c r="T23" s="41"/>
    </row>
    <row r="24" spans="1:20" ht="15.75">
      <c r="A24" s="41"/>
      <c r="B24" s="46"/>
      <c r="C24" s="39" t="s">
        <v>77</v>
      </c>
      <c r="D24" s="88">
        <v>4.67</v>
      </c>
      <c r="E24" s="88"/>
      <c r="F24" s="88"/>
      <c r="G24" s="88">
        <v>59.08</v>
      </c>
      <c r="H24" s="89"/>
      <c r="I24" s="89"/>
      <c r="J24" s="89"/>
      <c r="K24" s="88">
        <v>30.34</v>
      </c>
      <c r="L24" s="88">
        <v>605.23</v>
      </c>
      <c r="M24" s="88"/>
      <c r="N24" s="88"/>
      <c r="O24" s="88">
        <f>SUM(D24:N24)</f>
        <v>699.32</v>
      </c>
      <c r="P24" s="41"/>
      <c r="Q24" s="41"/>
      <c r="R24" s="41"/>
      <c r="S24" s="41"/>
      <c r="T24" s="41"/>
    </row>
    <row r="25" spans="1:20" ht="15.75">
      <c r="A25" s="41"/>
      <c r="B25" s="45"/>
      <c r="C25" s="47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  <c r="O25" s="91"/>
      <c r="P25" s="41"/>
      <c r="Q25" s="41"/>
      <c r="R25" s="41"/>
      <c r="S25" s="41"/>
      <c r="T25" s="41"/>
    </row>
    <row r="26" spans="1:20" ht="15.75">
      <c r="A26" s="41"/>
      <c r="B26" s="46"/>
      <c r="C26" s="39" t="s">
        <v>18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8"/>
      <c r="O26" s="88"/>
      <c r="P26" s="41"/>
      <c r="Q26" s="41"/>
      <c r="R26" s="41"/>
      <c r="S26" s="41"/>
      <c r="T26" s="41"/>
    </row>
    <row r="27" spans="1:20" ht="15.75">
      <c r="A27" s="41"/>
      <c r="B27" s="46"/>
      <c r="C27" s="39" t="s">
        <v>17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8"/>
      <c r="O27" s="88"/>
      <c r="P27" s="41"/>
      <c r="Q27" s="41"/>
      <c r="R27" s="41"/>
      <c r="S27" s="41"/>
      <c r="T27" s="41"/>
    </row>
    <row r="28" spans="1:20" ht="15.75">
      <c r="A28" s="41"/>
      <c r="B28" s="46"/>
      <c r="C28" s="39" t="s">
        <v>16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8"/>
      <c r="O28" s="88"/>
      <c r="P28" s="41"/>
      <c r="Q28" s="41"/>
      <c r="R28" s="41"/>
      <c r="S28" s="41"/>
      <c r="T28" s="41"/>
    </row>
    <row r="29" spans="1:20" ht="15.75">
      <c r="A29" s="41"/>
      <c r="B29" s="46"/>
      <c r="C29" s="39" t="s">
        <v>15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8"/>
      <c r="O29" s="88"/>
      <c r="P29" s="41"/>
      <c r="Q29" s="41"/>
      <c r="R29" s="41"/>
      <c r="S29" s="41"/>
      <c r="T29" s="41"/>
    </row>
    <row r="30" spans="1:20" ht="15.75">
      <c r="A30" s="41"/>
      <c r="B30" s="46"/>
      <c r="C30" s="39" t="s">
        <v>14</v>
      </c>
      <c r="D30" s="88">
        <f>SUM(D14:D24)</f>
        <v>2748.86</v>
      </c>
      <c r="E30" s="88"/>
      <c r="F30" s="88"/>
      <c r="G30" s="88">
        <f>SUM(G14:G24)</f>
        <v>1398.58</v>
      </c>
      <c r="H30" s="89"/>
      <c r="I30" s="89"/>
      <c r="J30" s="88"/>
      <c r="K30" s="88">
        <f>SUM(K14:K24)</f>
        <v>1306.58</v>
      </c>
      <c r="L30" s="88">
        <f>SUM(L14:L24)</f>
        <v>5565.91</v>
      </c>
      <c r="M30" s="88">
        <f>SUM(M14:M24)</f>
        <v>122.77000000000001</v>
      </c>
      <c r="N30" s="88"/>
      <c r="O30" s="88">
        <f>SUM(D30:N30)</f>
        <v>11142.7</v>
      </c>
      <c r="P30" s="41"/>
      <c r="Q30" s="41"/>
      <c r="R30" s="41"/>
      <c r="S30" s="41"/>
      <c r="T30" s="41"/>
    </row>
    <row r="31" spans="1:20" ht="15.75">
      <c r="A31" s="41"/>
      <c r="B31" s="45"/>
      <c r="C31" s="44" t="s">
        <v>71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1"/>
      <c r="Q31" s="41"/>
      <c r="R31" s="41"/>
      <c r="S31" s="41"/>
      <c r="T31" s="41"/>
    </row>
    <row r="32" spans="1:20" ht="15.75">
      <c r="A32" s="41"/>
      <c r="B32" s="6"/>
      <c r="C32" s="6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1"/>
      <c r="Q32" s="41"/>
      <c r="R32" s="41"/>
      <c r="S32" s="41"/>
      <c r="T32" s="41"/>
    </row>
    <row r="33" spans="1:20" ht="15.75">
      <c r="A33" s="41"/>
      <c r="B33" s="6"/>
      <c r="C33" s="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1"/>
      <c r="Q33" s="41"/>
      <c r="R33" s="41"/>
      <c r="S33" s="41"/>
      <c r="T33" s="41"/>
    </row>
    <row r="34" spans="2:15" ht="15.7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2:15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2:15" ht="15.7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2:15" ht="15.7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2:15" ht="15.7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2:15" ht="15.7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2:15" ht="15.7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2:15" ht="15.7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2:15" ht="15.7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2:15" ht="15.7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2:15" ht="15.7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2:15" ht="15.7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2:15" ht="15.7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2:15" ht="15.7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2:15" ht="15.7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2:15" ht="15.7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2:15" ht="15.7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2:15" ht="15.7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2:15" ht="15.7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2:15" ht="15.7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2:15" ht="15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2:15" ht="15.7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2:15" ht="15.7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2:15" ht="15.7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2:15" ht="15.7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2:15" ht="15.7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2:15" ht="15.7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2:15" ht="15.7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2:15" ht="15.7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2:15" ht="15.7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2:15" ht="15.7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2:15" ht="15.75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2:15" ht="15.7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</row>
    <row r="67" spans="2:15" ht="15.75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2:15" ht="15.7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2:15" ht="15.7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2:15" ht="15.7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</row>
    <row r="71" spans="2:15" ht="15.7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2:15" ht="15.7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</row>
    <row r="73" spans="2:15" ht="15.7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</row>
    <row r="74" spans="2:15" ht="15.7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</row>
    <row r="75" spans="2:15" ht="15.7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</row>
    <row r="76" spans="2:15" ht="15.7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2:15" ht="15.7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78" spans="2:15" ht="15.7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2:15" ht="15.7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2:15" ht="15.7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2:15" ht="15.7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</row>
    <row r="82" spans="2:15" ht="15.7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</row>
    <row r="83" spans="2:15" ht="15.7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2:15" ht="15.7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</row>
    <row r="85" spans="2:15" ht="15.7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</row>
    <row r="86" spans="2:15" ht="15.7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</row>
    <row r="87" spans="2:15" ht="15.7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</row>
    <row r="88" spans="2:15" ht="15.7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</row>
    <row r="89" spans="2:15" ht="15.7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</row>
    <row r="90" spans="2:15" ht="15.7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</row>
    <row r="91" spans="2:15" ht="15.7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</row>
    <row r="92" spans="2:15" ht="15.7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</row>
    <row r="93" spans="2:15" ht="15.7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</row>
    <row r="94" spans="2:15" ht="15.7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spans="2:15" ht="15.7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</row>
    <row r="96" spans="2:15" ht="15.75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</row>
    <row r="97" spans="2:15" ht="15.75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</row>
    <row r="98" spans="2:15" ht="15.75"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</row>
    <row r="99" spans="2:15" ht="15.75"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</row>
    <row r="100" spans="2:15" ht="15.75"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</row>
    <row r="101" spans="2:15" ht="15.75"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</row>
    <row r="102" spans="2:15" ht="15.75"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</row>
  </sheetData>
  <sheetProtection/>
  <printOptions/>
  <pageMargins left="0.2" right="0.19" top="0.51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MOKHANKOVA</dc:creator>
  <cp:keywords/>
  <dc:description/>
  <cp:lastModifiedBy>PEO2</cp:lastModifiedBy>
  <cp:lastPrinted>2014-11-18T03:56:23Z</cp:lastPrinted>
  <dcterms:created xsi:type="dcterms:W3CDTF">2013-04-29T11:18:14Z</dcterms:created>
  <dcterms:modified xsi:type="dcterms:W3CDTF">2014-11-18T03:56:35Z</dcterms:modified>
  <cp:category/>
  <cp:version/>
  <cp:contentType/>
  <cp:contentStatus/>
</cp:coreProperties>
</file>